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5360" windowHeight="8340"/>
  </bookViews>
  <sheets>
    <sheet name="Principal vs Interest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5" i="1"/>
  <c r="G15" i="1"/>
  <c r="E15" i="1"/>
  <c r="H14" i="1"/>
  <c r="G14" i="1"/>
  <c r="E14" i="1"/>
  <c r="H13" i="1"/>
  <c r="G13" i="1"/>
  <c r="E13" i="1"/>
  <c r="H12" i="1"/>
  <c r="G12" i="1"/>
  <c r="E12" i="1"/>
  <c r="H11" i="1"/>
  <c r="G11" i="1"/>
  <c r="E11" i="1"/>
  <c r="H10" i="1"/>
  <c r="G10" i="1"/>
  <c r="E10" i="1"/>
  <c r="H9" i="1"/>
  <c r="G9" i="1"/>
  <c r="E9" i="1"/>
  <c r="H8" i="1"/>
  <c r="G8" i="1"/>
  <c r="E8" i="1"/>
  <c r="H7" i="1"/>
  <c r="G7" i="1"/>
  <c r="E7" i="1"/>
  <c r="H6" i="1"/>
  <c r="G6" i="1"/>
  <c r="E6" i="1"/>
  <c r="H5" i="1"/>
  <c r="G5" i="1"/>
  <c r="E5" i="1"/>
  <c r="H4" i="1"/>
  <c r="G4" i="1"/>
  <c r="E4" i="1"/>
</calcChain>
</file>

<file path=xl/sharedStrings.xml><?xml version="1.0" encoding="utf-8"?>
<sst xmlns="http://schemas.openxmlformats.org/spreadsheetml/2006/main" count="8" uniqueCount="8">
  <si>
    <t>Rate</t>
  </si>
  <si>
    <t>Period</t>
  </si>
  <si>
    <t>Payment</t>
  </si>
  <si>
    <t>Year</t>
  </si>
  <si>
    <t>Principal</t>
  </si>
  <si>
    <t>Interest</t>
  </si>
  <si>
    <t>Amount</t>
  </si>
  <si>
    <t>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</si>
</sst>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\G\e\n\e\r\a\l"/>
    <numFmt numFmtId="165" formatCode="\$#,##0_);\(\$#,##0\)"/>
    <numFmt numFmtId="168" formatCode="_([$$-409]* #,##0_);_([$$-409]* \(#,##0\);_([$$-409]* &quot;-&quot;??_);_(@_)"/>
  </numFmts>
  <fonts count="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164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164" fontId="0" fillId="0" borderId="0" xfId="0"/>
    <xf numFmtId="2" fontId="2" fillId="0" borderId="0" xfId="0" applyNumberFormat="1" applyFont="1"/>
    <xf numFmtId="164" fontId="2" fillId="0" borderId="0" xfId="0" applyFont="1"/>
    <xf numFmtId="9" fontId="2" fillId="0" borderId="0" xfId="2" applyFont="1"/>
    <xf numFmtId="168" fontId="2" fillId="0" borderId="0" xfId="0" applyNumberFormat="1" applyFont="1"/>
    <xf numFmtId="1" fontId="2" fillId="0" borderId="0" xfId="0" applyNumberFormat="1" applyFont="1"/>
    <xf numFmtId="165" fontId="2" fillId="0" borderId="0" xfId="0" applyNumberFormat="1" applyFont="1"/>
    <xf numFmtId="44" fontId="2" fillId="0" borderId="0" xfId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Mortgage Principal vs Interest</a:t>
            </a:r>
          </a:p>
        </c:rich>
      </c:tx>
      <c:layout>
        <c:manualLayout>
          <c:xMode val="edge"/>
          <c:yMode val="edge"/>
          <c:x val="0.31422505307855625"/>
          <c:y val="4.16666666666666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951164371650356"/>
          <c:y val="0.22415111305531255"/>
          <c:w val="0.84713353840794958"/>
          <c:h val="0.551890249829882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'Principal vs Interest'!$G$3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'Principal vs Interest'!$F$4:$F$28</c:f>
              <c:numCache>
                <c:formatCode>0</c:formatCode>
                <c:ptCount val="2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</c:numCache>
            </c:numRef>
          </c:cat>
          <c:val>
            <c:numRef>
              <c:f>'Principal vs Interest'!$G$4:$G$28</c:f>
              <c:numCache>
                <c:formatCode>\$#,##0_);\(\$#,##0\)</c:formatCode>
                <c:ptCount val="25"/>
                <c:pt idx="0">
                  <c:v>2542.3364994086719</c:v>
                </c:pt>
                <c:pt idx="1">
                  <c:v>2758.4351018584089</c:v>
                </c:pt>
                <c:pt idx="2">
                  <c:v>2992.902085516374</c:v>
                </c:pt>
                <c:pt idx="3">
                  <c:v>3247.2987627852663</c:v>
                </c:pt>
                <c:pt idx="4">
                  <c:v>3523.3191576220129</c:v>
                </c:pt>
                <c:pt idx="5">
                  <c:v>3822.8012860198846</c:v>
                </c:pt>
                <c:pt idx="6">
                  <c:v>4147.7393953315741</c:v>
                </c:pt>
                <c:pt idx="7">
                  <c:v>4500.2972439347586</c:v>
                </c:pt>
                <c:pt idx="8">
                  <c:v>4882.8225096692122</c:v>
                </c:pt>
                <c:pt idx="9">
                  <c:v>5297.8624229910956</c:v>
                </c:pt>
                <c:pt idx="10">
                  <c:v>5748.1807289453391</c:v>
                </c:pt>
                <c:pt idx="11">
                  <c:v>6236.7760909056924</c:v>
                </c:pt>
                <c:pt idx="12">
                  <c:v>6766.9020586326778</c:v>
                </c:pt>
                <c:pt idx="13">
                  <c:v>7342.0887336164542</c:v>
                </c:pt>
                <c:pt idx="14">
                  <c:v>7966.1662759738538</c:v>
                </c:pt>
                <c:pt idx="15">
                  <c:v>8643.2904094316309</c:v>
                </c:pt>
                <c:pt idx="16">
                  <c:v>9377.9700942333184</c:v>
                </c:pt>
                <c:pt idx="17">
                  <c:v>10175.097552243151</c:v>
                </c:pt>
                <c:pt idx="18">
                  <c:v>11039.980844183819</c:v>
                </c:pt>
                <c:pt idx="19">
                  <c:v>11978.379215939443</c:v>
                </c:pt>
                <c:pt idx="20">
                  <c:v>12996.541449294298</c:v>
                </c:pt>
                <c:pt idx="21">
                  <c:v>14101.24747248431</c:v>
                </c:pt>
                <c:pt idx="22">
                  <c:v>15299.853507645477</c:v>
                </c:pt>
                <c:pt idx="23">
                  <c:v>16600.341055795343</c:v>
                </c:pt>
                <c:pt idx="24">
                  <c:v>18011.370045537948</c:v>
                </c:pt>
              </c:numCache>
            </c:numRef>
          </c:val>
        </c:ser>
        <c:ser>
          <c:idx val="1"/>
          <c:order val="1"/>
          <c:tx>
            <c:strRef>
              <c:f>'Principal vs Interest'!$H$3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'Principal vs Interest'!$F$4:$F$28</c:f>
              <c:numCache>
                <c:formatCode>0</c:formatCode>
                <c:ptCount val="2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</c:numCache>
            </c:numRef>
          </c:cat>
          <c:val>
            <c:numRef>
              <c:f>'Principal vs Interest'!$H$4:$H$28</c:f>
              <c:numCache>
                <c:formatCode>\$#,##0_);\(\$#,##0\)</c:formatCode>
                <c:ptCount val="25"/>
                <c:pt idx="0">
                  <c:v>17000</c:v>
                </c:pt>
                <c:pt idx="1">
                  <c:v>16783.901397550264</c:v>
                </c:pt>
                <c:pt idx="2">
                  <c:v>16549.434413892301</c:v>
                </c:pt>
                <c:pt idx="3">
                  <c:v>16295.037736623408</c:v>
                </c:pt>
                <c:pt idx="4">
                  <c:v>16019.017341786661</c:v>
                </c:pt>
                <c:pt idx="5">
                  <c:v>15719.535213388788</c:v>
                </c:pt>
                <c:pt idx="6">
                  <c:v>15394.597104077098</c:v>
                </c:pt>
                <c:pt idx="7">
                  <c:v>15042.039255473916</c:v>
                </c:pt>
                <c:pt idx="8">
                  <c:v>14659.51398973946</c:v>
                </c:pt>
                <c:pt idx="9">
                  <c:v>14244.474076417579</c:v>
                </c:pt>
                <c:pt idx="10">
                  <c:v>13794.155770463332</c:v>
                </c:pt>
                <c:pt idx="11">
                  <c:v>13305.560408502981</c:v>
                </c:pt>
                <c:pt idx="12">
                  <c:v>12775.434440775996</c:v>
                </c:pt>
                <c:pt idx="13">
                  <c:v>12200.247765792219</c:v>
                </c:pt>
                <c:pt idx="14">
                  <c:v>11576.170223434823</c:v>
                </c:pt>
                <c:pt idx="15">
                  <c:v>10899.046089977044</c:v>
                </c:pt>
                <c:pt idx="16">
                  <c:v>10164.366405175355</c:v>
                </c:pt>
                <c:pt idx="17">
                  <c:v>9367.2389471655224</c:v>
                </c:pt>
                <c:pt idx="18">
                  <c:v>8502.3556552248556</c:v>
                </c:pt>
                <c:pt idx="19">
                  <c:v>7563.9572834692299</c:v>
                </c:pt>
                <c:pt idx="20">
                  <c:v>6545.795050114376</c:v>
                </c:pt>
                <c:pt idx="21">
                  <c:v>5441.0890269243628</c:v>
                </c:pt>
                <c:pt idx="22">
                  <c:v>4242.4829917631951</c:v>
                </c:pt>
                <c:pt idx="23">
                  <c:v>2941.9954436133294</c:v>
                </c:pt>
                <c:pt idx="24">
                  <c:v>1530.9664538707254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0165816"/>
        <c:axId val="700168560"/>
      </c:barChart>
      <c:catAx>
        <c:axId val="700165816"/>
        <c:scaling>
          <c:orientation val="minMax"/>
        </c:scaling>
        <c:delete val="0"/>
        <c:axPos val="b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0168560"/>
        <c:crosses val="autoZero"/>
        <c:auto val="0"/>
        <c:lblAlgn val="ctr"/>
        <c:lblOffset val="100"/>
        <c:noMultiLvlLbl val="0"/>
      </c:catAx>
      <c:valAx>
        <c:axId val="700168560"/>
        <c:scaling>
          <c:orientation val="minMax"/>
        </c:scaling>
        <c:delete val="0"/>
        <c:axPos val="l"/>
        <c:majorGridlines/>
        <c:numFmt formatCode="\$#,##0_);\(\$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0165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t"/>
      <c:layout/>
      <c:overlay val="0"/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2</xdr:row>
      <xdr:rowOff>0</xdr:rowOff>
    </xdr:from>
    <xdr:to>
      <xdr:col>18</xdr:col>
      <xdr:colOff>171450</xdr:colOff>
      <xdr:row>22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133349</xdr:colOff>
      <xdr:row>0</xdr:row>
      <xdr:rowOff>38100</xdr:rowOff>
    </xdr:from>
    <xdr:to>
      <xdr:col>15</xdr:col>
      <xdr:colOff>152400</xdr:colOff>
      <xdr:row>1</xdr:row>
      <xdr:rowOff>95250</xdr:rowOff>
    </xdr:to>
    <xdr:sp macro="" textlink="">
      <xdr:nvSpPr>
        <xdr:cNvPr id="3" name="Rectangle 2"/>
        <xdr:cNvSpPr/>
      </xdr:nvSpPr>
      <xdr:spPr>
        <a:xfrm>
          <a:off x="2143124" y="38100"/>
          <a:ext cx="7477126" cy="514350"/>
        </a:xfrm>
        <a:prstGeom prst="rect">
          <a:avLst/>
        </a:prstGeom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000"/>
            <a:t>Comparing Mortgage Principal and Interest</a:t>
          </a:r>
          <a:r>
            <a:rPr lang="en-US" sz="2000" baseline="0"/>
            <a:t> Over the Term of a Loan</a:t>
          </a:r>
          <a:endParaRPr lang="en-US" sz="2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r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umn Categories"/>
      <sheetName val="Row Categories"/>
      <sheetName val="Area Chart"/>
      <sheetName val="Bar Chart"/>
      <sheetName val="Column Chart"/>
      <sheetName val="Stacked Column Chart"/>
      <sheetName val="Line Chart"/>
      <sheetName val="Line Chart-Custom X Axis Labels"/>
      <sheetName val="High, Low, Close Chart"/>
      <sheetName val="Pie Chart"/>
      <sheetName val="Radar Chart"/>
      <sheetName val="XY (Scatter) Chart"/>
      <sheetName val="Doughnut Chart"/>
      <sheetName val="Plain Sales"/>
      <sheetName val="Sales with Legend"/>
      <sheetName val="What-If"/>
      <sheetName val="Sales"/>
      <sheetName val="Picture Chart"/>
      <sheetName val="Sheet12"/>
      <sheetName val="Sheet14"/>
      <sheetName val="Sheet15"/>
      <sheetName val="Sheet16"/>
      <sheetName val="Chart1"/>
    </sheetNames>
    <sheetDataSet>
      <sheetData sheetId="0" refreshError="1"/>
      <sheetData sheetId="1" refreshError="1"/>
      <sheetData sheetId="2">
        <row r="3">
          <cell r="G3" t="str">
            <v>Principal</v>
          </cell>
          <cell r="H3" t="str">
            <v>Interest</v>
          </cell>
        </row>
        <row r="4">
          <cell r="F4">
            <v>1993</v>
          </cell>
          <cell r="G4">
            <v>2542.3364994086719</v>
          </cell>
          <cell r="H4">
            <v>17000</v>
          </cell>
        </row>
        <row r="5">
          <cell r="F5">
            <v>1994</v>
          </cell>
          <cell r="G5">
            <v>2758.4351018584089</v>
          </cell>
          <cell r="H5">
            <v>16783.901397550264</v>
          </cell>
        </row>
        <row r="6">
          <cell r="F6">
            <v>1995</v>
          </cell>
          <cell r="G6">
            <v>2992.902085516374</v>
          </cell>
          <cell r="H6">
            <v>16549.434413892301</v>
          </cell>
        </row>
        <row r="7">
          <cell r="F7">
            <v>1996</v>
          </cell>
          <cell r="G7">
            <v>3247.2987627852663</v>
          </cell>
          <cell r="H7">
            <v>16295.037736623408</v>
          </cell>
        </row>
        <row r="8">
          <cell r="F8">
            <v>1997</v>
          </cell>
          <cell r="G8">
            <v>3523.3191576220129</v>
          </cell>
          <cell r="H8">
            <v>16019.017341786661</v>
          </cell>
        </row>
        <row r="9">
          <cell r="F9">
            <v>1998</v>
          </cell>
          <cell r="G9">
            <v>3822.8012860198846</v>
          </cell>
          <cell r="H9">
            <v>15719.535213388788</v>
          </cell>
        </row>
        <row r="10">
          <cell r="F10">
            <v>1999</v>
          </cell>
          <cell r="G10">
            <v>4147.7393953315741</v>
          </cell>
          <cell r="H10">
            <v>15394.597104077098</v>
          </cell>
        </row>
        <row r="11">
          <cell r="F11">
            <v>2000</v>
          </cell>
          <cell r="G11">
            <v>4500.2972439347586</v>
          </cell>
          <cell r="H11">
            <v>15042.039255473916</v>
          </cell>
        </row>
        <row r="12">
          <cell r="F12">
            <v>2001</v>
          </cell>
          <cell r="G12">
            <v>4882.8225096692122</v>
          </cell>
          <cell r="H12">
            <v>14659.51398973946</v>
          </cell>
        </row>
        <row r="13">
          <cell r="F13">
            <v>2002</v>
          </cell>
          <cell r="G13">
            <v>5297.8624229910956</v>
          </cell>
          <cell r="H13">
            <v>14244.474076417579</v>
          </cell>
        </row>
        <row r="14">
          <cell r="F14">
            <v>2003</v>
          </cell>
          <cell r="G14">
            <v>5748.1807289453391</v>
          </cell>
          <cell r="H14">
            <v>13794.155770463332</v>
          </cell>
        </row>
        <row r="15">
          <cell r="F15">
            <v>2004</v>
          </cell>
          <cell r="G15">
            <v>6236.7760909056924</v>
          </cell>
          <cell r="H15">
            <v>13305.560408502981</v>
          </cell>
        </row>
        <row r="16">
          <cell r="F16">
            <v>2005</v>
          </cell>
          <cell r="G16">
            <v>6766.9020586326778</v>
          </cell>
          <cell r="H16">
            <v>12775.434440775996</v>
          </cell>
        </row>
        <row r="17">
          <cell r="F17">
            <v>2006</v>
          </cell>
          <cell r="G17">
            <v>7342.0887336164542</v>
          </cell>
          <cell r="H17">
            <v>12200.247765792219</v>
          </cell>
        </row>
        <row r="18">
          <cell r="F18">
            <v>2007</v>
          </cell>
          <cell r="G18">
            <v>7966.1662759738538</v>
          </cell>
          <cell r="H18">
            <v>11576.170223434823</v>
          </cell>
        </row>
        <row r="19">
          <cell r="F19">
            <v>2008</v>
          </cell>
          <cell r="G19">
            <v>8643.2904094316309</v>
          </cell>
          <cell r="H19">
            <v>10899.046089977044</v>
          </cell>
        </row>
        <row r="20">
          <cell r="F20">
            <v>2009</v>
          </cell>
          <cell r="G20">
            <v>9377.9700942333184</v>
          </cell>
          <cell r="H20">
            <v>10164.366405175355</v>
          </cell>
        </row>
        <row r="21">
          <cell r="F21">
            <v>2010</v>
          </cell>
          <cell r="G21">
            <v>10175.097552243151</v>
          </cell>
          <cell r="H21">
            <v>9367.2389471655224</v>
          </cell>
        </row>
        <row r="22">
          <cell r="F22">
            <v>2011</v>
          </cell>
          <cell r="G22">
            <v>11039.980844183819</v>
          </cell>
          <cell r="H22">
            <v>8502.3556552248556</v>
          </cell>
        </row>
        <row r="23">
          <cell r="F23">
            <v>2012</v>
          </cell>
          <cell r="G23">
            <v>11978.379215939443</v>
          </cell>
          <cell r="H23">
            <v>7563.9572834692299</v>
          </cell>
        </row>
        <row r="24">
          <cell r="F24">
            <v>2013</v>
          </cell>
          <cell r="G24">
            <v>12996.541449294298</v>
          </cell>
          <cell r="H24">
            <v>6545.795050114376</v>
          </cell>
        </row>
        <row r="25">
          <cell r="F25">
            <v>2014</v>
          </cell>
          <cell r="G25">
            <v>14101.24747248431</v>
          </cell>
          <cell r="H25">
            <v>5441.0890269243628</v>
          </cell>
        </row>
        <row r="26">
          <cell r="F26">
            <v>2015</v>
          </cell>
          <cell r="G26">
            <v>15299.853507645477</v>
          </cell>
          <cell r="H26">
            <v>4242.4829917631951</v>
          </cell>
        </row>
        <row r="27">
          <cell r="F27">
            <v>2016</v>
          </cell>
          <cell r="G27">
            <v>16600.341055795343</v>
          </cell>
          <cell r="H27">
            <v>2941.9954436133294</v>
          </cell>
        </row>
        <row r="28">
          <cell r="F28">
            <v>2017</v>
          </cell>
          <cell r="G28">
            <v>18011.370045537948</v>
          </cell>
          <cell r="H28">
            <v>1530.9664538707254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D1" workbookViewId="0">
      <selection activeCell="U28" sqref="U28"/>
    </sheetView>
  </sheetViews>
  <sheetFormatPr defaultColWidth="8.85546875" defaultRowHeight="15.75" x14ac:dyDescent="0.25"/>
  <cols>
    <col min="1" max="1" width="8.85546875" style="2"/>
    <col min="2" max="2" width="12.42578125" style="2" bestFit="1" customWidth="1"/>
    <col min="3" max="3" width="8.85546875" style="2"/>
    <col min="4" max="4" width="9" style="5" bestFit="1" customWidth="1"/>
    <col min="5" max="5" width="13.5703125" style="7" bestFit="1" customWidth="1"/>
    <col min="6" max="6" width="9" style="2" bestFit="1" customWidth="1"/>
    <col min="7" max="8" width="9.140625" style="2" bestFit="1" customWidth="1"/>
    <col min="9" max="16384" width="8.85546875" style="2"/>
  </cols>
  <sheetData>
    <row r="1" spans="1:9" ht="37.5" customHeight="1" x14ac:dyDescent="0.25">
      <c r="A1" s="1"/>
      <c r="B1" s="1"/>
      <c r="C1" s="1"/>
      <c r="F1" s="1"/>
      <c r="G1" s="1"/>
      <c r="H1" s="1"/>
      <c r="I1" s="1"/>
    </row>
    <row r="2" spans="1:9" x14ac:dyDescent="0.25">
      <c r="A2" s="1"/>
      <c r="B2" s="1"/>
      <c r="C2" s="1"/>
      <c r="F2" s="1"/>
      <c r="G2" s="1"/>
      <c r="H2" s="1"/>
      <c r="I2" s="1"/>
    </row>
    <row r="3" spans="1:9" x14ac:dyDescent="0.25">
      <c r="A3" s="1" t="s">
        <v>0</v>
      </c>
      <c r="B3" s="3">
        <v>8.5000000000000006E-2</v>
      </c>
      <c r="C3" s="1"/>
      <c r="D3" s="5" t="s">
        <v>1</v>
      </c>
      <c r="E3" s="7" t="s">
        <v>2</v>
      </c>
      <c r="F3" s="1" t="s">
        <v>3</v>
      </c>
      <c r="G3" s="1" t="s">
        <v>4</v>
      </c>
      <c r="H3" s="1" t="s">
        <v>5</v>
      </c>
      <c r="I3" s="1"/>
    </row>
    <row r="4" spans="1:9" x14ac:dyDescent="0.25">
      <c r="A4" s="1" t="s">
        <v>6</v>
      </c>
      <c r="B4" s="4">
        <v>200000</v>
      </c>
      <c r="C4" s="1"/>
      <c r="D4" s="5">
        <v>1</v>
      </c>
      <c r="E4" s="7">
        <f t="shared" ref="E4:E28" si="0">PMT($B$3,$B$5,$B$4)</f>
        <v>-19542.336499408673</v>
      </c>
      <c r="F4" s="5">
        <v>2010</v>
      </c>
      <c r="G4" s="6">
        <f t="shared" ref="G4:G28" si="1">PPMT($B$3,D4,$B$5,$B$4)*-1</f>
        <v>2542.3364994086719</v>
      </c>
      <c r="H4" s="6">
        <f t="shared" ref="H4:H28" si="2">IPMT($B$3,D4,$B$5,$B$4)*-1</f>
        <v>17000</v>
      </c>
      <c r="I4" s="1"/>
    </row>
    <row r="5" spans="1:9" x14ac:dyDescent="0.25">
      <c r="A5" s="1" t="s">
        <v>7</v>
      </c>
      <c r="B5" s="5">
        <v>25</v>
      </c>
      <c r="C5" s="1"/>
      <c r="D5" s="5">
        <v>2</v>
      </c>
      <c r="E5" s="7">
        <f t="shared" si="0"/>
        <v>-19542.336499408673</v>
      </c>
      <c r="F5" s="5">
        <v>2011</v>
      </c>
      <c r="G5" s="6">
        <f t="shared" si="1"/>
        <v>2758.4351018584089</v>
      </c>
      <c r="H5" s="6">
        <f t="shared" si="2"/>
        <v>16783.901397550264</v>
      </c>
      <c r="I5" s="1"/>
    </row>
    <row r="6" spans="1:9" x14ac:dyDescent="0.25">
      <c r="A6" s="1"/>
      <c r="B6" s="1"/>
      <c r="C6" s="1"/>
      <c r="D6" s="5">
        <v>3</v>
      </c>
      <c r="E6" s="7">
        <f t="shared" si="0"/>
        <v>-19542.336499408673</v>
      </c>
      <c r="F6" s="5">
        <v>2012</v>
      </c>
      <c r="G6" s="6">
        <f t="shared" si="1"/>
        <v>2992.902085516374</v>
      </c>
      <c r="H6" s="6">
        <f t="shared" si="2"/>
        <v>16549.434413892301</v>
      </c>
      <c r="I6" s="1"/>
    </row>
    <row r="7" spans="1:9" x14ac:dyDescent="0.25">
      <c r="A7" s="1"/>
      <c r="B7" s="1"/>
      <c r="C7" s="1"/>
      <c r="D7" s="5">
        <v>4</v>
      </c>
      <c r="E7" s="7">
        <f t="shared" si="0"/>
        <v>-19542.336499408673</v>
      </c>
      <c r="F7" s="5">
        <v>2013</v>
      </c>
      <c r="G7" s="6">
        <f t="shared" si="1"/>
        <v>3247.2987627852663</v>
      </c>
      <c r="H7" s="6">
        <f t="shared" si="2"/>
        <v>16295.037736623408</v>
      </c>
      <c r="I7" s="1"/>
    </row>
    <row r="8" spans="1:9" x14ac:dyDescent="0.25">
      <c r="A8" s="1"/>
      <c r="B8" s="1"/>
      <c r="C8" s="1"/>
      <c r="D8" s="5">
        <v>5</v>
      </c>
      <c r="E8" s="7">
        <f t="shared" si="0"/>
        <v>-19542.336499408673</v>
      </c>
      <c r="F8" s="5">
        <v>2014</v>
      </c>
      <c r="G8" s="6">
        <f t="shared" si="1"/>
        <v>3523.3191576220129</v>
      </c>
      <c r="H8" s="6">
        <f t="shared" si="2"/>
        <v>16019.017341786661</v>
      </c>
      <c r="I8" s="1"/>
    </row>
    <row r="9" spans="1:9" x14ac:dyDescent="0.25">
      <c r="A9" s="1"/>
      <c r="B9" s="1"/>
      <c r="C9" s="1"/>
      <c r="D9" s="5">
        <v>6</v>
      </c>
      <c r="E9" s="7">
        <f t="shared" si="0"/>
        <v>-19542.336499408673</v>
      </c>
      <c r="F9" s="5">
        <v>2015</v>
      </c>
      <c r="G9" s="6">
        <f t="shared" si="1"/>
        <v>3822.8012860198846</v>
      </c>
      <c r="H9" s="6">
        <f t="shared" si="2"/>
        <v>15719.535213388788</v>
      </c>
      <c r="I9" s="1"/>
    </row>
    <row r="10" spans="1:9" x14ac:dyDescent="0.25">
      <c r="A10" s="1"/>
      <c r="B10" s="1"/>
      <c r="C10" s="1"/>
      <c r="D10" s="5">
        <v>7</v>
      </c>
      <c r="E10" s="7">
        <f t="shared" si="0"/>
        <v>-19542.336499408673</v>
      </c>
      <c r="F10" s="5">
        <v>2016</v>
      </c>
      <c r="G10" s="6">
        <f t="shared" si="1"/>
        <v>4147.7393953315741</v>
      </c>
      <c r="H10" s="6">
        <f t="shared" si="2"/>
        <v>15394.597104077098</v>
      </c>
      <c r="I10" s="1"/>
    </row>
    <row r="11" spans="1:9" x14ac:dyDescent="0.25">
      <c r="A11" s="1"/>
      <c r="B11" s="1"/>
      <c r="C11" s="1"/>
      <c r="D11" s="5">
        <v>8</v>
      </c>
      <c r="E11" s="7">
        <f t="shared" si="0"/>
        <v>-19542.336499408673</v>
      </c>
      <c r="F11" s="5">
        <v>2017</v>
      </c>
      <c r="G11" s="6">
        <f t="shared" si="1"/>
        <v>4500.2972439347586</v>
      </c>
      <c r="H11" s="6">
        <f t="shared" si="2"/>
        <v>15042.039255473916</v>
      </c>
      <c r="I11" s="1"/>
    </row>
    <row r="12" spans="1:9" x14ac:dyDescent="0.25">
      <c r="A12" s="1"/>
      <c r="B12" s="1"/>
      <c r="C12" s="1"/>
      <c r="D12" s="5">
        <v>9</v>
      </c>
      <c r="E12" s="7">
        <f t="shared" si="0"/>
        <v>-19542.336499408673</v>
      </c>
      <c r="F12" s="5">
        <v>2018</v>
      </c>
      <c r="G12" s="6">
        <f t="shared" si="1"/>
        <v>4882.8225096692122</v>
      </c>
      <c r="H12" s="6">
        <f t="shared" si="2"/>
        <v>14659.51398973946</v>
      </c>
      <c r="I12" s="1"/>
    </row>
    <row r="13" spans="1:9" x14ac:dyDescent="0.25">
      <c r="A13" s="1"/>
      <c r="B13" s="1"/>
      <c r="C13" s="1"/>
      <c r="D13" s="5">
        <v>10</v>
      </c>
      <c r="E13" s="7">
        <f t="shared" si="0"/>
        <v>-19542.336499408673</v>
      </c>
      <c r="F13" s="5">
        <v>2019</v>
      </c>
      <c r="G13" s="6">
        <f t="shared" si="1"/>
        <v>5297.8624229910956</v>
      </c>
      <c r="H13" s="6">
        <f t="shared" si="2"/>
        <v>14244.474076417579</v>
      </c>
      <c r="I13" s="1"/>
    </row>
    <row r="14" spans="1:9" x14ac:dyDescent="0.25">
      <c r="A14" s="1"/>
      <c r="B14" s="1"/>
      <c r="C14" s="1"/>
      <c r="D14" s="5">
        <v>11</v>
      </c>
      <c r="E14" s="7">
        <f t="shared" si="0"/>
        <v>-19542.336499408673</v>
      </c>
      <c r="F14" s="5">
        <v>2020</v>
      </c>
      <c r="G14" s="6">
        <f t="shared" si="1"/>
        <v>5748.1807289453391</v>
      </c>
      <c r="H14" s="6">
        <f t="shared" si="2"/>
        <v>13794.155770463332</v>
      </c>
      <c r="I14" s="1"/>
    </row>
    <row r="15" spans="1:9" x14ac:dyDescent="0.25">
      <c r="A15" s="1"/>
      <c r="B15" s="1"/>
      <c r="C15" s="1"/>
      <c r="D15" s="5">
        <v>12</v>
      </c>
      <c r="E15" s="7">
        <f t="shared" si="0"/>
        <v>-19542.336499408673</v>
      </c>
      <c r="F15" s="5">
        <v>2021</v>
      </c>
      <c r="G15" s="6">
        <f t="shared" si="1"/>
        <v>6236.7760909056924</v>
      </c>
      <c r="H15" s="6">
        <f t="shared" si="2"/>
        <v>13305.560408502981</v>
      </c>
      <c r="I15" s="1"/>
    </row>
    <row r="16" spans="1:9" x14ac:dyDescent="0.25">
      <c r="A16" s="1"/>
      <c r="B16" s="1"/>
      <c r="C16" s="1"/>
      <c r="D16" s="5">
        <v>13</v>
      </c>
      <c r="E16" s="7">
        <f t="shared" si="0"/>
        <v>-19542.336499408673</v>
      </c>
      <c r="F16" s="5">
        <v>2022</v>
      </c>
      <c r="G16" s="6">
        <f t="shared" si="1"/>
        <v>6766.9020586326778</v>
      </c>
      <c r="H16" s="6">
        <f t="shared" si="2"/>
        <v>12775.434440775996</v>
      </c>
      <c r="I16" s="1"/>
    </row>
    <row r="17" spans="1:9" x14ac:dyDescent="0.25">
      <c r="A17" s="1"/>
      <c r="B17" s="1"/>
      <c r="C17" s="1"/>
      <c r="D17" s="5">
        <v>14</v>
      </c>
      <c r="E17" s="7">
        <f t="shared" si="0"/>
        <v>-19542.336499408673</v>
      </c>
      <c r="F17" s="5">
        <v>2023</v>
      </c>
      <c r="G17" s="6">
        <f t="shared" si="1"/>
        <v>7342.0887336164542</v>
      </c>
      <c r="H17" s="6">
        <f t="shared" si="2"/>
        <v>12200.247765792219</v>
      </c>
      <c r="I17" s="1"/>
    </row>
    <row r="18" spans="1:9" x14ac:dyDescent="0.25">
      <c r="A18" s="1"/>
      <c r="B18" s="1"/>
      <c r="C18" s="1"/>
      <c r="D18" s="5">
        <v>15</v>
      </c>
      <c r="E18" s="7">
        <f t="shared" si="0"/>
        <v>-19542.336499408673</v>
      </c>
      <c r="F18" s="5">
        <v>2024</v>
      </c>
      <c r="G18" s="6">
        <f t="shared" si="1"/>
        <v>7966.1662759738538</v>
      </c>
      <c r="H18" s="6">
        <f t="shared" si="2"/>
        <v>11576.170223434823</v>
      </c>
      <c r="I18" s="1"/>
    </row>
    <row r="19" spans="1:9" x14ac:dyDescent="0.25">
      <c r="A19" s="1"/>
      <c r="B19" s="1"/>
      <c r="C19" s="1"/>
      <c r="D19" s="5">
        <v>16</v>
      </c>
      <c r="E19" s="7">
        <f t="shared" si="0"/>
        <v>-19542.336499408673</v>
      </c>
      <c r="F19" s="5">
        <v>2025</v>
      </c>
      <c r="G19" s="6">
        <f t="shared" si="1"/>
        <v>8643.2904094316309</v>
      </c>
      <c r="H19" s="6">
        <f t="shared" si="2"/>
        <v>10899.046089977044</v>
      </c>
      <c r="I19" s="1"/>
    </row>
    <row r="20" spans="1:9" x14ac:dyDescent="0.25">
      <c r="A20" s="1"/>
      <c r="B20" s="1"/>
      <c r="C20" s="1"/>
      <c r="D20" s="5">
        <v>17</v>
      </c>
      <c r="E20" s="7">
        <f t="shared" si="0"/>
        <v>-19542.336499408673</v>
      </c>
      <c r="F20" s="5">
        <v>2026</v>
      </c>
      <c r="G20" s="6">
        <f t="shared" si="1"/>
        <v>9377.9700942333184</v>
      </c>
      <c r="H20" s="6">
        <f t="shared" si="2"/>
        <v>10164.366405175355</v>
      </c>
      <c r="I20" s="1"/>
    </row>
    <row r="21" spans="1:9" x14ac:dyDescent="0.25">
      <c r="A21" s="1"/>
      <c r="B21" s="1"/>
      <c r="C21" s="1"/>
      <c r="D21" s="5">
        <v>18</v>
      </c>
      <c r="E21" s="7">
        <f t="shared" si="0"/>
        <v>-19542.336499408673</v>
      </c>
      <c r="F21" s="5">
        <v>2027</v>
      </c>
      <c r="G21" s="6">
        <f t="shared" si="1"/>
        <v>10175.097552243151</v>
      </c>
      <c r="H21" s="6">
        <f t="shared" si="2"/>
        <v>9367.2389471655224</v>
      </c>
      <c r="I21" s="1"/>
    </row>
    <row r="22" spans="1:9" x14ac:dyDescent="0.25">
      <c r="A22" s="1"/>
      <c r="B22" s="1"/>
      <c r="C22" s="1"/>
      <c r="D22" s="5">
        <v>19</v>
      </c>
      <c r="E22" s="7">
        <f t="shared" si="0"/>
        <v>-19542.336499408673</v>
      </c>
      <c r="F22" s="5">
        <v>2028</v>
      </c>
      <c r="G22" s="6">
        <f t="shared" si="1"/>
        <v>11039.980844183819</v>
      </c>
      <c r="H22" s="6">
        <f t="shared" si="2"/>
        <v>8502.3556552248556</v>
      </c>
      <c r="I22" s="1"/>
    </row>
    <row r="23" spans="1:9" x14ac:dyDescent="0.25">
      <c r="A23" s="1"/>
      <c r="B23" s="1"/>
      <c r="C23" s="1"/>
      <c r="D23" s="5">
        <v>20</v>
      </c>
      <c r="E23" s="7">
        <f t="shared" si="0"/>
        <v>-19542.336499408673</v>
      </c>
      <c r="F23" s="5">
        <v>2029</v>
      </c>
      <c r="G23" s="6">
        <f t="shared" si="1"/>
        <v>11978.379215939443</v>
      </c>
      <c r="H23" s="6">
        <f t="shared" si="2"/>
        <v>7563.9572834692299</v>
      </c>
      <c r="I23" s="1"/>
    </row>
    <row r="24" spans="1:9" x14ac:dyDescent="0.25">
      <c r="A24" s="1"/>
      <c r="B24" s="1"/>
      <c r="C24" s="1"/>
      <c r="D24" s="5">
        <v>21</v>
      </c>
      <c r="E24" s="7">
        <f t="shared" si="0"/>
        <v>-19542.336499408673</v>
      </c>
      <c r="F24" s="5">
        <v>2030</v>
      </c>
      <c r="G24" s="6">
        <f t="shared" si="1"/>
        <v>12996.541449294298</v>
      </c>
      <c r="H24" s="6">
        <f t="shared" si="2"/>
        <v>6545.795050114376</v>
      </c>
      <c r="I24" s="1"/>
    </row>
    <row r="25" spans="1:9" x14ac:dyDescent="0.25">
      <c r="A25" s="1"/>
      <c r="B25" s="1"/>
      <c r="C25" s="1"/>
      <c r="D25" s="5">
        <v>22</v>
      </c>
      <c r="E25" s="7">
        <f t="shared" si="0"/>
        <v>-19542.336499408673</v>
      </c>
      <c r="F25" s="5">
        <v>2031</v>
      </c>
      <c r="G25" s="6">
        <f t="shared" si="1"/>
        <v>14101.24747248431</v>
      </c>
      <c r="H25" s="6">
        <f t="shared" si="2"/>
        <v>5441.0890269243628</v>
      </c>
      <c r="I25" s="1"/>
    </row>
    <row r="26" spans="1:9" x14ac:dyDescent="0.25">
      <c r="A26" s="1"/>
      <c r="B26" s="1"/>
      <c r="C26" s="1"/>
      <c r="D26" s="5">
        <v>23</v>
      </c>
      <c r="E26" s="7">
        <f t="shared" si="0"/>
        <v>-19542.336499408673</v>
      </c>
      <c r="F26" s="5">
        <v>2032</v>
      </c>
      <c r="G26" s="6">
        <f t="shared" si="1"/>
        <v>15299.853507645477</v>
      </c>
      <c r="H26" s="6">
        <f t="shared" si="2"/>
        <v>4242.4829917631951</v>
      </c>
      <c r="I26" s="1"/>
    </row>
    <row r="27" spans="1:9" x14ac:dyDescent="0.25">
      <c r="A27" s="1"/>
      <c r="B27" s="1"/>
      <c r="C27" s="1"/>
      <c r="D27" s="5">
        <v>24</v>
      </c>
      <c r="E27" s="7">
        <f t="shared" si="0"/>
        <v>-19542.336499408673</v>
      </c>
      <c r="F27" s="5">
        <v>2033</v>
      </c>
      <c r="G27" s="6">
        <f t="shared" si="1"/>
        <v>16600.341055795343</v>
      </c>
      <c r="H27" s="6">
        <f t="shared" si="2"/>
        <v>2941.9954436133294</v>
      </c>
      <c r="I27" s="1"/>
    </row>
    <row r="28" spans="1:9" x14ac:dyDescent="0.25">
      <c r="A28" s="1"/>
      <c r="B28" s="1"/>
      <c r="C28" s="1"/>
      <c r="D28" s="5">
        <v>25</v>
      </c>
      <c r="E28" s="7">
        <f t="shared" si="0"/>
        <v>-19542.336499408673</v>
      </c>
      <c r="F28" s="5">
        <v>2034</v>
      </c>
      <c r="G28" s="6">
        <f t="shared" si="1"/>
        <v>18011.370045537948</v>
      </c>
      <c r="H28" s="6">
        <f t="shared" si="2"/>
        <v>1530.9664538707254</v>
      </c>
      <c r="I28" s="1"/>
    </row>
    <row r="29" spans="1:9" x14ac:dyDescent="0.25">
      <c r="A29" s="1"/>
      <c r="B29" s="1"/>
      <c r="C29" s="1"/>
      <c r="F29" s="1"/>
      <c r="G29" s="1"/>
      <c r="H29" s="1"/>
      <c r="I29" s="1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Principal vs Interest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2012-10-01T15:12:49Z</dcterms:created>
  <dcterms:modified xsi:type="dcterms:W3CDTF">2012-10-01T15:34:20Z</dcterms:modified>
</cp:coreProperties>
</file>